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Area" localSheetId="0">Лист1!$A$1:$L$196</definedName>
  </definedNames>
  <calcPr calcId="162913" iterateDelta="1E-4"/>
</workbook>
</file>

<file path=xl/calcChain.xml><?xml version="1.0" encoding="utf-8"?>
<calcChain xmlns="http://schemas.openxmlformats.org/spreadsheetml/2006/main">
  <c r="I13" i="1" l="1"/>
  <c r="G32" i="1"/>
  <c r="G43" i="1" s="1"/>
  <c r="H32" i="1"/>
  <c r="H43" i="1" s="1"/>
  <c r="B195" i="1"/>
  <c r="A195" i="1"/>
  <c r="J195" i="1"/>
  <c r="F195" i="1"/>
  <c r="L184" i="1"/>
  <c r="J184" i="1"/>
  <c r="I184" i="1"/>
  <c r="I195" i="1" s="1"/>
  <c r="H184" i="1"/>
  <c r="G184" i="1"/>
  <c r="F184" i="1"/>
  <c r="B176" i="1"/>
  <c r="A176" i="1"/>
  <c r="L165" i="1"/>
  <c r="J165" i="1"/>
  <c r="I165" i="1"/>
  <c r="H165" i="1"/>
  <c r="G165" i="1"/>
  <c r="F165" i="1"/>
  <c r="B157" i="1"/>
  <c r="A157" i="1"/>
  <c r="H15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27" i="1"/>
  <c r="J127" i="1"/>
  <c r="I127" i="1"/>
  <c r="H127" i="1"/>
  <c r="G127" i="1"/>
  <c r="F127" i="1"/>
  <c r="B119" i="1"/>
  <c r="A119" i="1"/>
  <c r="J119" i="1"/>
  <c r="F119" i="1"/>
  <c r="L108" i="1"/>
  <c r="J108" i="1"/>
  <c r="I108" i="1"/>
  <c r="I119" i="1" s="1"/>
  <c r="H108" i="1"/>
  <c r="H119" i="1" s="1"/>
  <c r="G108" i="1"/>
  <c r="F108" i="1"/>
  <c r="B100" i="1"/>
  <c r="A100" i="1"/>
  <c r="L89" i="1"/>
  <c r="L100" i="1" s="1"/>
  <c r="J100" i="1"/>
  <c r="I89" i="1"/>
  <c r="I100" i="1" s="1"/>
  <c r="H89" i="1"/>
  <c r="H100" i="1" s="1"/>
  <c r="G89" i="1"/>
  <c r="G100" i="1" s="1"/>
  <c r="F89" i="1"/>
  <c r="F100" i="1" s="1"/>
  <c r="B81" i="1"/>
  <c r="A8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32" i="1"/>
  <c r="L43" i="1" s="1"/>
  <c r="J43" i="1"/>
  <c r="I32" i="1"/>
  <c r="I43" i="1" s="1"/>
  <c r="F32" i="1"/>
  <c r="F43" i="1" s="1"/>
  <c r="B24" i="1"/>
  <c r="A24" i="1"/>
  <c r="L13" i="1"/>
  <c r="J13" i="1"/>
  <c r="J24" i="1" s="1"/>
  <c r="I24" i="1"/>
  <c r="H13" i="1"/>
  <c r="H24" i="1" s="1"/>
  <c r="G13" i="1"/>
  <c r="F13" i="1"/>
  <c r="F24" i="1" s="1"/>
  <c r="G119" i="1" l="1"/>
  <c r="L119" i="1"/>
  <c r="I157" i="1"/>
  <c r="G195" i="1"/>
  <c r="L195" i="1"/>
  <c r="G24" i="1"/>
  <c r="G176" i="1"/>
  <c r="L24" i="1"/>
  <c r="L196" i="1" s="1"/>
  <c r="J157" i="1"/>
  <c r="G138" i="1"/>
  <c r="L138" i="1"/>
  <c r="I176" i="1"/>
  <c r="H138" i="1"/>
  <c r="I138" i="1"/>
  <c r="F176" i="1"/>
  <c r="J176" i="1"/>
  <c r="J196" i="1" s="1"/>
  <c r="L176" i="1"/>
  <c r="F138" i="1"/>
  <c r="J138" i="1"/>
  <c r="H176" i="1"/>
  <c r="H196" i="1" s="1"/>
  <c r="H195" i="1"/>
  <c r="G196" i="1" l="1"/>
  <c r="F196" i="1"/>
  <c r="I196" i="1"/>
</calcChain>
</file>

<file path=xl/sharedStrings.xml><?xml version="1.0" encoding="utf-8"?>
<sst xmlns="http://schemas.openxmlformats.org/spreadsheetml/2006/main" count="199" uniqueCount="96">
  <si>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</si>
  <si>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</si>
  <si>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</si>
  <si>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</si>
  <si>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</si>
  <si>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</si>
  <si>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</si>
  <si>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</si>
  <si>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</si>
  <si>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</si>
  <si>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</si>
  <si>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</si>
  <si>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</si>
  <si>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</si>
  <si>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</si>
  <si>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</si>
  <si>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</si>
  <si>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</si>
  <si>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</si>
  <si>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</si>
  <si>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</si>
  <si>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</si>
  <si>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</si>
  <si>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</si>
  <si>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</si>
  <si>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</si>
  <si>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</si>
  <si>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</si>
  <si>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</si>
  <si>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</si>
  <si>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</si>
  <si>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</si>
  <si>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</si>
  <si>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</si>
  <si>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Печенье</t>
  </si>
  <si>
    <t>Чай с сахаром</t>
  </si>
  <si>
    <t>Компот из смеси сухофруктов</t>
  </si>
  <si>
    <t>Тефтели рыбные (минтай)</t>
  </si>
  <si>
    <t>Омлет с птицей</t>
  </si>
  <si>
    <t>Кофейный напиток с молоком</t>
  </si>
  <si>
    <t>Шницель рыбный натуральный (минтай)</t>
  </si>
  <si>
    <t>Каша жидкая молочная  из манной крупы</t>
  </si>
  <si>
    <t>сладкое</t>
  </si>
  <si>
    <t>Хлеб пшеничный</t>
  </si>
  <si>
    <t>Хлеб ржаной</t>
  </si>
  <si>
    <t>Плоды свежие ( яблоко )</t>
  </si>
  <si>
    <t>Огурец  свежий в нарезке</t>
  </si>
  <si>
    <t>Макароны отварные с овощами</t>
  </si>
  <si>
    <t>Какао с молоком и витаминами</t>
  </si>
  <si>
    <t>35,6</t>
  </si>
  <si>
    <t>36,93</t>
  </si>
  <si>
    <t>огурец  свежий в нарезке</t>
  </si>
  <si>
    <t>1,70</t>
  </si>
  <si>
    <t>Плов с говядиной</t>
  </si>
  <si>
    <t>Помидор  свежий  в нарезке</t>
  </si>
  <si>
    <t>358,01</t>
  </si>
  <si>
    <t>80,77</t>
  </si>
  <si>
    <t>11,8</t>
  </si>
  <si>
    <t>15,09</t>
  </si>
  <si>
    <t>15,42</t>
  </si>
  <si>
    <t>38,99</t>
  </si>
  <si>
    <t>0,4</t>
  </si>
  <si>
    <t>19,86</t>
  </si>
  <si>
    <t>Плоды свежие (яблоко)</t>
  </si>
  <si>
    <t>Картофельное пюре /овощи припущенные</t>
  </si>
  <si>
    <t>кисель из яблок</t>
  </si>
  <si>
    <t>213,12</t>
  </si>
  <si>
    <t>57,16</t>
  </si>
  <si>
    <t>7,5</t>
  </si>
  <si>
    <t>3,18</t>
  </si>
  <si>
    <t>7,05</t>
  </si>
  <si>
    <t>29,91</t>
  </si>
  <si>
    <t>0,48</t>
  </si>
  <si>
    <t>0,12</t>
  </si>
  <si>
    <t>1,5</t>
  </si>
  <si>
    <t>кисломол.</t>
  </si>
  <si>
    <t>запеканка из творога с молоком сгущённым</t>
  </si>
  <si>
    <t xml:space="preserve">Масло порциями </t>
  </si>
  <si>
    <t>Картофель и овощи тушёные в соусе</t>
  </si>
  <si>
    <t>Биточки  (особые )   мясные</t>
  </si>
  <si>
    <t>Сок фруктовый яблочный</t>
  </si>
  <si>
    <t>Салат из квашеной капусты</t>
  </si>
  <si>
    <t>71,680</t>
  </si>
  <si>
    <t>1</t>
  </si>
  <si>
    <t>0</t>
  </si>
  <si>
    <t>16,92</t>
  </si>
  <si>
    <t>Сок фруктовый (яблочный)</t>
  </si>
  <si>
    <t>Бефстроганов</t>
  </si>
  <si>
    <t>Картофель пюре / капуста тушеная</t>
  </si>
  <si>
    <t>Каша  жидкая молочная (рисовая)</t>
  </si>
  <si>
    <t>Сыр твёрдых сортов в нарезке</t>
  </si>
  <si>
    <t>Жаркое по - дормашнему</t>
  </si>
  <si>
    <t>Чай с лимоном</t>
  </si>
  <si>
    <t>Плоды  свежие (бананы )</t>
  </si>
  <si>
    <t>МБОУ начальная школа - детский сад №1</t>
  </si>
  <si>
    <t>Сотниченко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</si>
</sst>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</font>
    <font>
      <sz val="10"/>
      <color rgb="FF000000"/>
      <name val="Arial"/>
      <charset val="204"/>
    </font>
    <font>
      <sz val="11"/>
      <color rgb="FF000000"/>
      <name val="Calibri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93" activePane="bottomRight" state="frozen"/>
      <selection pane="topRight"/>
      <selection pane="bottomLeft"/>
      <selection pane="bottomRight" activeCell="P181" sqref="P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4.140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52" t="s">
        <v>94</v>
      </c>
      <c r="D1" s="53"/>
      <c r="E1" s="53"/>
      <c r="F1" s="3" t="s">
        <v>16</v>
      </c>
      <c r="G1" s="1" t="s">
        <v>17</v>
      </c>
      <c r="H1" s="54" t="s">
        <v>33</v>
      </c>
      <c r="I1" s="54"/>
      <c r="J1" s="54"/>
      <c r="K1" s="54"/>
    </row>
    <row r="2" spans="1:12" ht="18" x14ac:dyDescent="0.2">
      <c r="A2" s="4" t="s">
        <v>6</v>
      </c>
      <c r="C2" s="1"/>
      <c r="G2" s="1" t="s">
        <v>18</v>
      </c>
      <c r="H2" s="54" t="s">
        <v>95</v>
      </c>
      <c r="I2" s="54"/>
      <c r="J2" s="54"/>
      <c r="K2" s="5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30</v>
      </c>
      <c r="I4" s="11" t="s">
        <v>31</v>
      </c>
      <c r="J4" s="11" t="s">
        <v>32</v>
      </c>
    </row>
    <row r="5" spans="1:12" ht="33.75" x14ac:dyDescent="0.2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28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29</v>
      </c>
    </row>
    <row r="6" spans="1:12" ht="15" x14ac:dyDescent="0.25">
      <c r="A6" s="16">
        <v>1</v>
      </c>
      <c r="B6" s="17">
        <v>1</v>
      </c>
      <c r="C6" s="18" t="s">
        <v>20</v>
      </c>
      <c r="D6" s="19" t="s">
        <v>21</v>
      </c>
      <c r="E6" s="20" t="s">
        <v>41</v>
      </c>
      <c r="F6" s="21">
        <v>190</v>
      </c>
      <c r="G6" s="21">
        <v>8</v>
      </c>
      <c r="H6" s="21">
        <v>11</v>
      </c>
      <c r="I6" s="21" t="s">
        <v>50</v>
      </c>
      <c r="J6" s="21">
        <v>289</v>
      </c>
      <c r="K6" s="22">
        <v>23</v>
      </c>
      <c r="L6" s="21">
        <v>34.08</v>
      </c>
    </row>
    <row r="7" spans="1:12" ht="15" x14ac:dyDescent="0.25">
      <c r="A7" s="23"/>
      <c r="B7" s="24"/>
      <c r="C7" s="25"/>
      <c r="D7" s="26" t="s">
        <v>22</v>
      </c>
      <c r="E7" s="27" t="s">
        <v>35</v>
      </c>
      <c r="F7" s="28">
        <v>200</v>
      </c>
      <c r="G7" s="28">
        <v>0.2</v>
      </c>
      <c r="H7" s="28">
        <v>0</v>
      </c>
      <c r="I7" s="28">
        <v>6.5</v>
      </c>
      <c r="J7" s="28">
        <v>26.8</v>
      </c>
      <c r="K7" s="29">
        <v>72</v>
      </c>
      <c r="L7" s="28">
        <v>7.96</v>
      </c>
    </row>
    <row r="8" spans="1:12" ht="15" x14ac:dyDescent="0.25">
      <c r="A8" s="23"/>
      <c r="B8" s="24"/>
      <c r="C8" s="25"/>
      <c r="D8" s="30" t="s">
        <v>23</v>
      </c>
      <c r="E8" s="27" t="s">
        <v>43</v>
      </c>
      <c r="F8" s="28">
        <v>30</v>
      </c>
      <c r="G8" s="28">
        <v>1.58</v>
      </c>
      <c r="H8" s="28">
        <v>0.21</v>
      </c>
      <c r="I8" s="28">
        <v>12.24</v>
      </c>
      <c r="J8" s="28">
        <v>57.17</v>
      </c>
      <c r="K8" s="29">
        <v>9</v>
      </c>
      <c r="L8" s="28">
        <v>2.52</v>
      </c>
    </row>
    <row r="9" spans="1:12" ht="15" x14ac:dyDescent="0.25">
      <c r="A9" s="23"/>
      <c r="B9" s="24"/>
      <c r="C9" s="25"/>
      <c r="D9" s="30" t="s">
        <v>23</v>
      </c>
      <c r="E9" s="27" t="s">
        <v>44</v>
      </c>
      <c r="F9" s="28">
        <v>20</v>
      </c>
      <c r="G9" s="28">
        <v>1.1299999999999999</v>
      </c>
      <c r="H9" s="28">
        <v>0.24</v>
      </c>
      <c r="I9" s="28">
        <v>8.3699999999999992</v>
      </c>
      <c r="J9" s="28" t="s">
        <v>49</v>
      </c>
      <c r="K9" s="29">
        <v>10</v>
      </c>
      <c r="L9" s="28">
        <v>1.68</v>
      </c>
    </row>
    <row r="10" spans="1:12" ht="15" x14ac:dyDescent="0.25">
      <c r="A10" s="23"/>
      <c r="B10" s="24"/>
      <c r="C10" s="25"/>
      <c r="D10" s="30" t="s">
        <v>42</v>
      </c>
      <c r="E10" s="27" t="s">
        <v>34</v>
      </c>
      <c r="F10" s="28">
        <v>24</v>
      </c>
      <c r="G10" s="28">
        <v>1</v>
      </c>
      <c r="H10" s="28">
        <v>5</v>
      </c>
      <c r="I10" s="28">
        <v>18</v>
      </c>
      <c r="J10" s="28">
        <v>129</v>
      </c>
      <c r="K10" s="29">
        <v>11</v>
      </c>
      <c r="L10" s="31">
        <v>6</v>
      </c>
    </row>
    <row r="11" spans="1:12" ht="15" x14ac:dyDescent="0.25">
      <c r="A11" s="23"/>
      <c r="B11" s="24"/>
      <c r="C11" s="25"/>
      <c r="D11" s="26" t="s">
        <v>24</v>
      </c>
      <c r="E11" s="27" t="s">
        <v>45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79</v>
      </c>
      <c r="L11" s="28">
        <v>7.96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2"/>
      <c r="B13" s="33"/>
      <c r="C13" s="34"/>
      <c r="D13" s="35" t="s">
        <v>27</v>
      </c>
      <c r="E13" s="36"/>
      <c r="F13" s="37">
        <f>SUM(F6:F12)</f>
        <v>564</v>
      </c>
      <c r="G13" s="37">
        <f t="shared" ref="G13:J13" si="0">SUM(G6:G12)</f>
        <v>12.31</v>
      </c>
      <c r="H13" s="37">
        <f t="shared" si="0"/>
        <v>16.850000000000001</v>
      </c>
      <c r="I13" s="37">
        <f t="shared" si="0"/>
        <v>54.91</v>
      </c>
      <c r="J13" s="37">
        <f t="shared" si="0"/>
        <v>545.97</v>
      </c>
      <c r="K13" s="38"/>
      <c r="L13" s="37">
        <f t="shared" ref="L13" si="1">SUM(L6:L12)</f>
        <v>60.2</v>
      </c>
    </row>
    <row r="14" spans="1:12" ht="15" x14ac:dyDescent="0.25">
      <c r="A14" s="39"/>
      <c r="B14" s="40"/>
      <c r="C14" s="41"/>
      <c r="D14" s="30"/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/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/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/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ht="15.75" thickBot="1" x14ac:dyDescent="0.25">
      <c r="A24" s="42">
        <f>A6</f>
        <v>1</v>
      </c>
      <c r="B24" s="43">
        <f>B6</f>
        <v>1</v>
      </c>
      <c r="C24" s="55" t="s">
        <v>4</v>
      </c>
      <c r="D24" s="56"/>
      <c r="E24" s="44"/>
      <c r="F24" s="45">
        <f>F13+F23</f>
        <v>564</v>
      </c>
      <c r="G24" s="45">
        <f>G13+G23</f>
        <v>12.31</v>
      </c>
      <c r="H24" s="45">
        <f>H13+H23</f>
        <v>16.850000000000001</v>
      </c>
      <c r="I24" s="45">
        <f>I13+I23</f>
        <v>54.91</v>
      </c>
      <c r="J24" s="45">
        <f>J13+J23</f>
        <v>545.97</v>
      </c>
      <c r="K24" s="45"/>
      <c r="L24" s="45">
        <f>L13+L23</f>
        <v>60.2</v>
      </c>
    </row>
    <row r="25" spans="1:12" ht="15" x14ac:dyDescent="0.25">
      <c r="A25" s="46">
        <v>1</v>
      </c>
      <c r="B25" s="24">
        <v>2</v>
      </c>
      <c r="C25" s="18" t="s">
        <v>20</v>
      </c>
      <c r="D25" s="19" t="s">
        <v>21</v>
      </c>
      <c r="E25" s="20" t="s">
        <v>53</v>
      </c>
      <c r="F25" s="21">
        <v>190</v>
      </c>
      <c r="G25" s="21" t="s">
        <v>58</v>
      </c>
      <c r="H25" s="21" t="s">
        <v>59</v>
      </c>
      <c r="I25" s="21" t="s">
        <v>60</v>
      </c>
      <c r="J25" s="21" t="s">
        <v>55</v>
      </c>
      <c r="K25" s="22">
        <v>47</v>
      </c>
      <c r="L25" s="21">
        <v>94.09</v>
      </c>
    </row>
    <row r="26" spans="1:12" ht="15" x14ac:dyDescent="0.25">
      <c r="A26" s="46"/>
      <c r="B26" s="24"/>
      <c r="C26" s="25"/>
      <c r="D26" s="26" t="s">
        <v>26</v>
      </c>
      <c r="E26" s="27" t="s">
        <v>36</v>
      </c>
      <c r="F26" s="28">
        <v>200</v>
      </c>
      <c r="G26" s="28" t="s">
        <v>61</v>
      </c>
      <c r="H26" s="28">
        <v>0</v>
      </c>
      <c r="I26" s="28" t="s">
        <v>62</v>
      </c>
      <c r="J26" s="28" t="s">
        <v>56</v>
      </c>
      <c r="K26" s="29">
        <v>62</v>
      </c>
      <c r="L26" s="28">
        <v>4.99</v>
      </c>
    </row>
    <row r="27" spans="1:12" ht="15" x14ac:dyDescent="0.25">
      <c r="A27" s="46"/>
      <c r="B27" s="24"/>
      <c r="C27" s="25"/>
      <c r="D27" s="30" t="s">
        <v>23</v>
      </c>
      <c r="E27" s="27" t="s">
        <v>43</v>
      </c>
      <c r="F27" s="28">
        <v>40</v>
      </c>
      <c r="G27" s="28">
        <v>2.1070000000000002</v>
      </c>
      <c r="H27" s="28">
        <v>0.28000000000000003</v>
      </c>
      <c r="I27" s="28">
        <v>16.32</v>
      </c>
      <c r="J27" s="28">
        <v>76.227999999999994</v>
      </c>
      <c r="K27" s="29">
        <v>9</v>
      </c>
      <c r="L27" s="28">
        <v>3.36</v>
      </c>
    </row>
    <row r="28" spans="1:12" ht="15" x14ac:dyDescent="0.25">
      <c r="A28" s="46"/>
      <c r="B28" s="24"/>
      <c r="C28" s="25"/>
      <c r="D28" s="30" t="s">
        <v>23</v>
      </c>
      <c r="E28" s="27" t="s">
        <v>44</v>
      </c>
      <c r="F28" s="28">
        <v>30</v>
      </c>
      <c r="G28" s="28" t="s">
        <v>52</v>
      </c>
      <c r="H28" s="28">
        <v>0.36</v>
      </c>
      <c r="I28" s="28">
        <v>12.56</v>
      </c>
      <c r="J28" s="28">
        <v>60.26</v>
      </c>
      <c r="K28" s="29">
        <v>10</v>
      </c>
      <c r="L28" s="28">
        <v>2.52</v>
      </c>
    </row>
    <row r="29" spans="1:12" ht="15" x14ac:dyDescent="0.25">
      <c r="A29" s="46"/>
      <c r="B29" s="24"/>
      <c r="C29" s="25"/>
      <c r="D29" s="30" t="s">
        <v>25</v>
      </c>
      <c r="E29" s="27" t="s">
        <v>54</v>
      </c>
      <c r="F29" s="28">
        <v>60</v>
      </c>
      <c r="G29" s="28">
        <v>0.7</v>
      </c>
      <c r="H29" s="28">
        <v>0.1</v>
      </c>
      <c r="I29" s="28">
        <v>2.2999999999999998</v>
      </c>
      <c r="J29" s="28" t="s">
        <v>57</v>
      </c>
      <c r="K29" s="29">
        <v>2</v>
      </c>
      <c r="L29" s="28">
        <v>8.5</v>
      </c>
    </row>
    <row r="30" spans="1:12" ht="15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7"/>
      <c r="B32" s="33"/>
      <c r="C32" s="34"/>
      <c r="D32" s="35" t="s">
        <v>27</v>
      </c>
      <c r="E32" s="36"/>
      <c r="F32" s="37">
        <f>SUM(F25:F31)</f>
        <v>520</v>
      </c>
      <c r="G32" s="37">
        <f t="shared" ref="G32" si="2">SUM(G25:G31)</f>
        <v>2.8070000000000004</v>
      </c>
      <c r="H32" s="37">
        <f t="shared" ref="H32" si="3">SUM(H25:H31)</f>
        <v>0.74</v>
      </c>
      <c r="I32" s="37">
        <f t="shared" ref="I32" si="4">SUM(I25:I31)</f>
        <v>31.180000000000003</v>
      </c>
      <c r="J32" s="37">
        <v>587.06799999999998</v>
      </c>
      <c r="K32" s="38"/>
      <c r="L32" s="37">
        <f t="shared" ref="J32:L32" si="5">SUM(L25:L31)</f>
        <v>113.46</v>
      </c>
    </row>
    <row r="33" spans="1:12" ht="15" x14ac:dyDescent="0.25">
      <c r="A33" s="40"/>
      <c r="B33" s="40"/>
      <c r="C33" s="41"/>
      <c r="D33" s="30"/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6"/>
      <c r="B34" s="24"/>
      <c r="C34" s="25"/>
      <c r="D34" s="30"/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6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6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6"/>
      <c r="B37" s="24"/>
      <c r="C37" s="25"/>
      <c r="D37" s="30"/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6"/>
      <c r="B38" s="24"/>
      <c r="C38" s="25"/>
      <c r="D38" s="30"/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6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7"/>
      <c r="B42" s="33"/>
      <c r="C42" s="34"/>
      <c r="D42" s="35"/>
      <c r="E42" s="36"/>
      <c r="F42" s="37"/>
      <c r="G42" s="37"/>
      <c r="H42" s="37"/>
      <c r="I42" s="37"/>
      <c r="J42" s="37"/>
      <c r="K42" s="38"/>
      <c r="L42" s="37"/>
    </row>
    <row r="43" spans="1:12" ht="15.75" customHeight="1" thickBot="1" x14ac:dyDescent="0.25">
      <c r="A43" s="48">
        <f>A25</f>
        <v>1</v>
      </c>
      <c r="B43" s="48">
        <f>B25</f>
        <v>2</v>
      </c>
      <c r="C43" s="55" t="s">
        <v>4</v>
      </c>
      <c r="D43" s="56"/>
      <c r="E43" s="44"/>
      <c r="F43" s="45">
        <f>F32+F42</f>
        <v>520</v>
      </c>
      <c r="G43" s="45">
        <f t="shared" ref="G43" si="6">G32+G42</f>
        <v>2.8070000000000004</v>
      </c>
      <c r="H43" s="45">
        <f t="shared" ref="H43" si="7">H32+H42</f>
        <v>0.74</v>
      </c>
      <c r="I43" s="45">
        <f t="shared" ref="I43" si="8">I32+I42</f>
        <v>31.180000000000003</v>
      </c>
      <c r="J43" s="45">
        <f t="shared" ref="J43:L43" si="9">J32+J42</f>
        <v>587.06799999999998</v>
      </c>
      <c r="K43" s="45"/>
      <c r="L43" s="45">
        <f t="shared" si="9"/>
        <v>113.46</v>
      </c>
    </row>
    <row r="44" spans="1:12" ht="15" x14ac:dyDescent="0.25">
      <c r="A44" s="16">
        <v>1</v>
      </c>
      <c r="B44" s="17">
        <v>3</v>
      </c>
      <c r="C44" s="18" t="s">
        <v>20</v>
      </c>
      <c r="D44" s="19" t="s">
        <v>21</v>
      </c>
      <c r="E44" s="20" t="s">
        <v>64</v>
      </c>
      <c r="F44" s="21">
        <v>150</v>
      </c>
      <c r="G44" s="21" t="s">
        <v>69</v>
      </c>
      <c r="H44" s="21" t="s">
        <v>70</v>
      </c>
      <c r="I44" s="21" t="s">
        <v>71</v>
      </c>
      <c r="J44" s="21" t="s">
        <v>66</v>
      </c>
      <c r="K44" s="22">
        <v>32</v>
      </c>
      <c r="L44" s="21">
        <v>12.77</v>
      </c>
    </row>
    <row r="45" spans="1:12" ht="15" x14ac:dyDescent="0.25">
      <c r="A45" s="23"/>
      <c r="B45" s="24"/>
      <c r="C45" s="25"/>
      <c r="D45" s="26" t="s">
        <v>21</v>
      </c>
      <c r="E45" s="27" t="s">
        <v>37</v>
      </c>
      <c r="F45" s="28">
        <v>100</v>
      </c>
      <c r="G45" s="28">
        <v>11.3445</v>
      </c>
      <c r="H45" s="28">
        <v>10.359</v>
      </c>
      <c r="I45" s="28">
        <v>10.272</v>
      </c>
      <c r="J45" s="28">
        <v>179.697</v>
      </c>
      <c r="K45" s="29">
        <v>56</v>
      </c>
      <c r="L45" s="28">
        <v>41.05</v>
      </c>
    </row>
    <row r="46" spans="1:12" ht="15" x14ac:dyDescent="0.25">
      <c r="A46" s="23"/>
      <c r="B46" s="24"/>
      <c r="C46" s="25"/>
      <c r="D46" s="30" t="s">
        <v>26</v>
      </c>
      <c r="E46" s="27" t="s">
        <v>65</v>
      </c>
      <c r="F46" s="28">
        <v>190</v>
      </c>
      <c r="G46" s="28">
        <v>1</v>
      </c>
      <c r="H46" s="28">
        <v>0</v>
      </c>
      <c r="I46" s="28">
        <v>15.81</v>
      </c>
      <c r="J46" s="28">
        <v>67.239999999999995</v>
      </c>
      <c r="K46" s="29">
        <v>61</v>
      </c>
      <c r="L46" s="28">
        <v>12.02</v>
      </c>
    </row>
    <row r="47" spans="1:12" ht="15" x14ac:dyDescent="0.25">
      <c r="A47" s="23"/>
      <c r="B47" s="24"/>
      <c r="C47" s="25"/>
      <c r="D47" s="30" t="s">
        <v>23</v>
      </c>
      <c r="E47" s="27" t="s">
        <v>43</v>
      </c>
      <c r="F47" s="28">
        <v>30</v>
      </c>
      <c r="G47" s="28">
        <v>1.58</v>
      </c>
      <c r="H47" s="28">
        <v>0.21</v>
      </c>
      <c r="I47" s="28">
        <v>12.24</v>
      </c>
      <c r="J47" s="28" t="s">
        <v>67</v>
      </c>
      <c r="K47" s="29">
        <v>9</v>
      </c>
      <c r="L47" s="28">
        <v>2.52</v>
      </c>
    </row>
    <row r="48" spans="1:12" ht="15" x14ac:dyDescent="0.25">
      <c r="A48" s="23"/>
      <c r="B48" s="24"/>
      <c r="C48" s="25"/>
      <c r="D48" s="30" t="s">
        <v>23</v>
      </c>
      <c r="E48" s="27" t="s">
        <v>44</v>
      </c>
      <c r="F48" s="28">
        <v>20</v>
      </c>
      <c r="G48" s="28">
        <v>1.1299999999999999</v>
      </c>
      <c r="H48" s="28">
        <v>0.24</v>
      </c>
      <c r="I48" s="28">
        <v>8.3699999999999992</v>
      </c>
      <c r="J48" s="28" t="s">
        <v>49</v>
      </c>
      <c r="K48" s="29">
        <v>10</v>
      </c>
      <c r="L48" s="28">
        <v>1.68</v>
      </c>
    </row>
    <row r="49" spans="1:12" ht="15" x14ac:dyDescent="0.25">
      <c r="A49" s="23"/>
      <c r="B49" s="24"/>
      <c r="C49" s="25"/>
      <c r="D49" s="26" t="s">
        <v>25</v>
      </c>
      <c r="E49" s="27" t="s">
        <v>51</v>
      </c>
      <c r="F49" s="28">
        <v>60</v>
      </c>
      <c r="G49" s="28" t="s">
        <v>72</v>
      </c>
      <c r="H49" s="28" t="s">
        <v>73</v>
      </c>
      <c r="I49" s="28" t="s">
        <v>74</v>
      </c>
      <c r="J49" s="28" t="s">
        <v>68</v>
      </c>
      <c r="K49" s="29">
        <v>1</v>
      </c>
      <c r="L49" s="28">
        <v>10.08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2"/>
      <c r="B51" s="33"/>
      <c r="C51" s="34"/>
      <c r="D51" s="35" t="s">
        <v>27</v>
      </c>
      <c r="E51" s="36"/>
      <c r="F51" s="37">
        <f>SUM(F44:F50)</f>
        <v>550</v>
      </c>
      <c r="G51" s="37">
        <f t="shared" ref="G51" si="10">SUM(G44:G50)</f>
        <v>15.054500000000001</v>
      </c>
      <c r="H51" s="37">
        <f t="shared" ref="H51" si="11">SUM(H44:H50)</f>
        <v>10.809000000000001</v>
      </c>
      <c r="I51" s="37">
        <f t="shared" ref="I51" si="12">SUM(I44:I50)</f>
        <v>46.692</v>
      </c>
      <c r="J51" s="37">
        <v>560.31700000000001</v>
      </c>
      <c r="K51" s="38"/>
      <c r="L51" s="37">
        <f t="shared" ref="J51:L51" si="13">SUM(L44:L50)</f>
        <v>80.11999999999999</v>
      </c>
    </row>
    <row r="52" spans="1:12" ht="15" x14ac:dyDescent="0.25">
      <c r="A52" s="39"/>
      <c r="B52" s="40"/>
      <c r="C52" s="41"/>
      <c r="D52" s="30"/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/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/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/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/>
      <c r="E56" s="27"/>
      <c r="F56" s="28"/>
      <c r="G56" s="28"/>
      <c r="H56" s="28"/>
      <c r="I56" s="28"/>
      <c r="J56" s="28"/>
      <c r="K56" s="29"/>
      <c r="L56" s="31"/>
    </row>
    <row r="57" spans="1:12" ht="15" x14ac:dyDescent="0.25">
      <c r="A57" s="23"/>
      <c r="B57" s="24"/>
      <c r="C57" s="25"/>
      <c r="D57" s="30"/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2"/>
      <c r="B61" s="33"/>
      <c r="C61" s="34"/>
      <c r="D61" s="35"/>
      <c r="E61" s="36"/>
      <c r="F61" s="37"/>
      <c r="G61" s="37"/>
      <c r="H61" s="37"/>
      <c r="I61" s="37"/>
      <c r="J61" s="37"/>
      <c r="K61" s="38"/>
      <c r="L61" s="37"/>
    </row>
    <row r="62" spans="1:12" ht="15.75" customHeight="1" thickBot="1" x14ac:dyDescent="0.25">
      <c r="A62" s="42">
        <f>A44</f>
        <v>1</v>
      </c>
      <c r="B62" s="43">
        <f>B44</f>
        <v>3</v>
      </c>
      <c r="C62" s="55" t="s">
        <v>4</v>
      </c>
      <c r="D62" s="56"/>
      <c r="E62" s="44"/>
      <c r="F62" s="45">
        <f>F51+F61</f>
        <v>550</v>
      </c>
      <c r="G62" s="45">
        <f t="shared" ref="G62" si="14">G51+G61</f>
        <v>15.054500000000001</v>
      </c>
      <c r="H62" s="45">
        <f t="shared" ref="H62" si="15">H51+H61</f>
        <v>10.809000000000001</v>
      </c>
      <c r="I62" s="45">
        <f t="shared" ref="I62" si="16">I51+I61</f>
        <v>46.692</v>
      </c>
      <c r="J62" s="45">
        <f t="shared" ref="J62:L62" si="17">J51+J61</f>
        <v>560.31700000000001</v>
      </c>
      <c r="K62" s="45"/>
      <c r="L62" s="45">
        <f t="shared" si="17"/>
        <v>80.11999999999999</v>
      </c>
    </row>
    <row r="63" spans="1:12" ht="15" x14ac:dyDescent="0.25">
      <c r="A63" s="16">
        <v>1</v>
      </c>
      <c r="B63" s="17">
        <v>4</v>
      </c>
      <c r="C63" s="18" t="s">
        <v>20</v>
      </c>
      <c r="D63" s="19" t="s">
        <v>21</v>
      </c>
      <c r="E63" s="20" t="s">
        <v>76</v>
      </c>
      <c r="F63" s="21">
        <v>160</v>
      </c>
      <c r="G63" s="21">
        <v>17</v>
      </c>
      <c r="H63" s="21">
        <v>12</v>
      </c>
      <c r="I63" s="21">
        <v>48</v>
      </c>
      <c r="J63" s="21">
        <v>363</v>
      </c>
      <c r="K63" s="22">
        <v>39</v>
      </c>
      <c r="L63" s="21">
        <v>97.63</v>
      </c>
    </row>
    <row r="64" spans="1:12" ht="15" x14ac:dyDescent="0.25">
      <c r="A64" s="23"/>
      <c r="B64" s="24"/>
      <c r="C64" s="25"/>
      <c r="D64" s="26" t="s">
        <v>22</v>
      </c>
      <c r="E64" s="27" t="s">
        <v>35</v>
      </c>
      <c r="F64" s="28">
        <v>210</v>
      </c>
      <c r="G64" s="28">
        <v>0.2</v>
      </c>
      <c r="H64" s="28">
        <v>0</v>
      </c>
      <c r="I64" s="28">
        <v>6.5</v>
      </c>
      <c r="J64" s="28">
        <v>26.8</v>
      </c>
      <c r="K64" s="29">
        <v>72</v>
      </c>
      <c r="L64" s="28">
        <v>1.5</v>
      </c>
    </row>
    <row r="65" spans="1:12" ht="15" x14ac:dyDescent="0.25">
      <c r="A65" s="23"/>
      <c r="B65" s="24"/>
      <c r="C65" s="25"/>
      <c r="D65" s="30" t="s">
        <v>23</v>
      </c>
      <c r="E65" s="27" t="s">
        <v>43</v>
      </c>
      <c r="F65" s="28">
        <v>30</v>
      </c>
      <c r="G65" s="28">
        <v>1.58</v>
      </c>
      <c r="H65" s="28">
        <v>0.21</v>
      </c>
      <c r="I65" s="28">
        <v>12.24</v>
      </c>
      <c r="J65" s="28">
        <v>57.17</v>
      </c>
      <c r="K65" s="29">
        <v>9</v>
      </c>
      <c r="L65" s="28">
        <v>2.52</v>
      </c>
    </row>
    <row r="66" spans="1:12" ht="15" x14ac:dyDescent="0.25">
      <c r="A66" s="23"/>
      <c r="B66" s="24"/>
      <c r="C66" s="25"/>
      <c r="D66" s="30" t="s">
        <v>24</v>
      </c>
      <c r="E66" s="27" t="s">
        <v>63</v>
      </c>
      <c r="F66" s="28">
        <v>100</v>
      </c>
      <c r="G66" s="28">
        <v>0.62</v>
      </c>
      <c r="H66" s="28">
        <v>0.62</v>
      </c>
      <c r="I66" s="28">
        <v>15.19</v>
      </c>
      <c r="J66" s="28">
        <v>70.5</v>
      </c>
      <c r="K66" s="29">
        <v>79</v>
      </c>
      <c r="L66" s="28">
        <v>11.94</v>
      </c>
    </row>
    <row r="67" spans="1:12" ht="15" x14ac:dyDescent="0.25">
      <c r="A67" s="23"/>
      <c r="B67" s="24"/>
      <c r="C67" s="25"/>
      <c r="D67" s="30" t="s">
        <v>75</v>
      </c>
      <c r="E67" s="27" t="s">
        <v>77</v>
      </c>
      <c r="F67" s="28">
        <v>10</v>
      </c>
      <c r="G67" s="28">
        <v>0.08</v>
      </c>
      <c r="H67" s="28">
        <v>7.25</v>
      </c>
      <c r="I67" s="28">
        <v>0.13</v>
      </c>
      <c r="J67" s="28">
        <v>66.09</v>
      </c>
      <c r="K67" s="29">
        <v>7</v>
      </c>
      <c r="L67" s="28">
        <v>13.26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2"/>
      <c r="B70" s="33"/>
      <c r="C70" s="34"/>
      <c r="D70" s="35" t="s">
        <v>27</v>
      </c>
      <c r="E70" s="36"/>
      <c r="F70" s="37">
        <f>SUM(F63:F69)</f>
        <v>510</v>
      </c>
      <c r="G70" s="37">
        <f t="shared" ref="G70" si="18">SUM(G63:G69)</f>
        <v>19.48</v>
      </c>
      <c r="H70" s="37">
        <f t="shared" ref="H70" si="19">SUM(H63:H69)</f>
        <v>20.079999999999998</v>
      </c>
      <c r="I70" s="37">
        <f t="shared" ref="I70" si="20">SUM(I63:I69)</f>
        <v>82.059999999999988</v>
      </c>
      <c r="J70" s="37">
        <f t="shared" ref="J70:L70" si="21">SUM(J63:J69)</f>
        <v>583.56000000000006</v>
      </c>
      <c r="K70" s="38"/>
      <c r="L70" s="37">
        <f t="shared" si="21"/>
        <v>126.85</v>
      </c>
    </row>
    <row r="71" spans="1:12" ht="15" x14ac:dyDescent="0.25">
      <c r="A71" s="39"/>
      <c r="B71" s="40"/>
      <c r="C71" s="41"/>
      <c r="D71" s="30"/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/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/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/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/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2"/>
      <c r="B80" s="33"/>
      <c r="C80" s="34"/>
      <c r="D80" s="35"/>
      <c r="E80" s="36"/>
      <c r="F80" s="37"/>
      <c r="G80" s="37"/>
      <c r="H80" s="37"/>
      <c r="I80" s="37"/>
      <c r="J80" s="37"/>
      <c r="K80" s="38"/>
      <c r="L80" s="37"/>
    </row>
    <row r="81" spans="1:12" ht="15.75" customHeight="1" thickBot="1" x14ac:dyDescent="0.25">
      <c r="A81" s="42">
        <f>A63</f>
        <v>1</v>
      </c>
      <c r="B81" s="43">
        <f>B63</f>
        <v>4</v>
      </c>
      <c r="C81" s="55" t="s">
        <v>4</v>
      </c>
      <c r="D81" s="56"/>
      <c r="E81" s="44"/>
      <c r="F81" s="45">
        <f>F70+F80</f>
        <v>510</v>
      </c>
      <c r="G81" s="45">
        <f t="shared" ref="G81" si="22">G70+G80</f>
        <v>19.48</v>
      </c>
      <c r="H81" s="45">
        <f t="shared" ref="H81" si="23">H70+H80</f>
        <v>20.079999999999998</v>
      </c>
      <c r="I81" s="45">
        <f t="shared" ref="I81" si="24">I70+I80</f>
        <v>82.059999999999988</v>
      </c>
      <c r="J81" s="45">
        <f t="shared" ref="J81:L81" si="25">J70+J80</f>
        <v>583.56000000000006</v>
      </c>
      <c r="K81" s="45"/>
      <c r="L81" s="45">
        <f t="shared" si="25"/>
        <v>126.85</v>
      </c>
    </row>
    <row r="82" spans="1:12" ht="15" x14ac:dyDescent="0.25">
      <c r="A82" s="16">
        <v>1</v>
      </c>
      <c r="B82" s="17">
        <v>5</v>
      </c>
      <c r="C82" s="18" t="s">
        <v>20</v>
      </c>
      <c r="D82" s="19" t="s">
        <v>21</v>
      </c>
      <c r="E82" s="20" t="s">
        <v>78</v>
      </c>
      <c r="F82" s="21">
        <v>160</v>
      </c>
      <c r="G82" s="21">
        <v>4.6120000000000001</v>
      </c>
      <c r="H82" s="21">
        <v>7.28</v>
      </c>
      <c r="I82" s="21">
        <v>24.315000000000001</v>
      </c>
      <c r="J82" s="21">
        <v>181.24799999999999</v>
      </c>
      <c r="K82" s="22">
        <v>30</v>
      </c>
      <c r="L82" s="21">
        <v>37.32</v>
      </c>
    </row>
    <row r="83" spans="1:12" ht="15" x14ac:dyDescent="0.25">
      <c r="A83" s="23"/>
      <c r="B83" s="24"/>
      <c r="C83" s="25"/>
      <c r="D83" s="26" t="s">
        <v>21</v>
      </c>
      <c r="E83" s="27" t="s">
        <v>79</v>
      </c>
      <c r="F83" s="28">
        <v>90</v>
      </c>
      <c r="G83" s="28">
        <v>10.195</v>
      </c>
      <c r="H83" s="28">
        <v>9.0345999999999993</v>
      </c>
      <c r="I83" s="28">
        <v>9.4930000000000003</v>
      </c>
      <c r="J83" s="28">
        <v>160.0504</v>
      </c>
      <c r="K83" s="29">
        <v>44</v>
      </c>
      <c r="L83" s="28">
        <v>64.86</v>
      </c>
    </row>
    <row r="84" spans="1:12" ht="15" x14ac:dyDescent="0.25">
      <c r="A84" s="23"/>
      <c r="B84" s="24"/>
      <c r="C84" s="25"/>
      <c r="D84" s="30" t="s">
        <v>26</v>
      </c>
      <c r="E84" s="27" t="s">
        <v>80</v>
      </c>
      <c r="F84" s="28">
        <v>190</v>
      </c>
      <c r="G84" s="28" t="s">
        <v>83</v>
      </c>
      <c r="H84" s="28" t="s">
        <v>84</v>
      </c>
      <c r="I84" s="28" t="s">
        <v>85</v>
      </c>
      <c r="J84" s="28" t="s">
        <v>82</v>
      </c>
      <c r="K84" s="29">
        <v>65</v>
      </c>
      <c r="L84" s="28">
        <v>11.2</v>
      </c>
    </row>
    <row r="85" spans="1:12" ht="15" x14ac:dyDescent="0.25">
      <c r="A85" s="23"/>
      <c r="B85" s="24"/>
      <c r="C85" s="25"/>
      <c r="D85" s="30" t="s">
        <v>23</v>
      </c>
      <c r="E85" s="27" t="s">
        <v>43</v>
      </c>
      <c r="F85" s="28">
        <v>30</v>
      </c>
      <c r="G85" s="28">
        <v>1.58</v>
      </c>
      <c r="H85" s="28">
        <v>0.21</v>
      </c>
      <c r="I85" s="28">
        <v>12.24</v>
      </c>
      <c r="J85" s="28">
        <v>57.17</v>
      </c>
      <c r="K85" s="29">
        <v>9</v>
      </c>
      <c r="L85" s="28">
        <v>2.52</v>
      </c>
    </row>
    <row r="86" spans="1:12" ht="15" x14ac:dyDescent="0.25">
      <c r="A86" s="23"/>
      <c r="B86" s="24"/>
      <c r="C86" s="25"/>
      <c r="D86" s="30" t="s">
        <v>23</v>
      </c>
      <c r="E86" s="27" t="s">
        <v>44</v>
      </c>
      <c r="F86" s="28">
        <v>20</v>
      </c>
      <c r="G86" s="28">
        <v>1.1299999999999999</v>
      </c>
      <c r="H86" s="28">
        <v>0.24</v>
      </c>
      <c r="I86" s="28">
        <v>8.3699999999999992</v>
      </c>
      <c r="J86" s="28" t="s">
        <v>49</v>
      </c>
      <c r="K86" s="29">
        <v>10</v>
      </c>
      <c r="L86" s="28">
        <v>1.68</v>
      </c>
    </row>
    <row r="87" spans="1:12" ht="15" x14ac:dyDescent="0.25">
      <c r="A87" s="23"/>
      <c r="B87" s="24"/>
      <c r="C87" s="25"/>
      <c r="D87" s="26" t="s">
        <v>25</v>
      </c>
      <c r="E87" s="27" t="s">
        <v>81</v>
      </c>
      <c r="F87" s="28">
        <v>60</v>
      </c>
      <c r="G87" s="28">
        <v>1.0249999999999999</v>
      </c>
      <c r="H87" s="28">
        <v>3.0030000000000001</v>
      </c>
      <c r="I87" s="28">
        <v>5.0750000000000002</v>
      </c>
      <c r="J87" s="28">
        <v>51.42</v>
      </c>
      <c r="K87" s="29">
        <v>4</v>
      </c>
      <c r="L87" s="28">
        <v>12.31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2"/>
      <c r="B89" s="33"/>
      <c r="C89" s="34"/>
      <c r="D89" s="35" t="s">
        <v>27</v>
      </c>
      <c r="E89" s="36"/>
      <c r="F89" s="37">
        <f>SUM(F82:F88)</f>
        <v>550</v>
      </c>
      <c r="G89" s="37">
        <f t="shared" ref="G89" si="26">SUM(G82:G88)</f>
        <v>18.541999999999998</v>
      </c>
      <c r="H89" s="37">
        <f t="shared" ref="H89" si="27">SUM(H82:H88)</f>
        <v>19.767599999999998</v>
      </c>
      <c r="I89" s="37">
        <f t="shared" ref="I89" si="28">SUM(I82:I88)</f>
        <v>59.493000000000002</v>
      </c>
      <c r="J89" s="37">
        <v>557.16800000000001</v>
      </c>
      <c r="K89" s="38"/>
      <c r="L89" s="37">
        <f t="shared" ref="J89:L89" si="29">SUM(L82:L88)</f>
        <v>129.89000000000001</v>
      </c>
    </row>
    <row r="90" spans="1:12" ht="15" x14ac:dyDescent="0.25">
      <c r="A90" s="39"/>
      <c r="B90" s="40"/>
      <c r="C90" s="41"/>
      <c r="D90" s="30"/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/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/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/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/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2"/>
      <c r="B99" s="33"/>
      <c r="C99" s="34"/>
      <c r="D99" s="35"/>
      <c r="E99" s="36"/>
      <c r="F99" s="37"/>
      <c r="G99" s="37"/>
      <c r="H99" s="37"/>
      <c r="I99" s="37"/>
      <c r="J99" s="37"/>
      <c r="K99" s="38"/>
      <c r="L99" s="37"/>
    </row>
    <row r="100" spans="1:12" ht="15.75" customHeight="1" thickBot="1" x14ac:dyDescent="0.25">
      <c r="A100" s="42">
        <f>A82</f>
        <v>1</v>
      </c>
      <c r="B100" s="43">
        <f>B82</f>
        <v>5</v>
      </c>
      <c r="C100" s="55" t="s">
        <v>4</v>
      </c>
      <c r="D100" s="56"/>
      <c r="E100" s="44"/>
      <c r="F100" s="45">
        <f>F89+F99</f>
        <v>550</v>
      </c>
      <c r="G100" s="45">
        <f t="shared" ref="G100" si="30">G89+G99</f>
        <v>18.541999999999998</v>
      </c>
      <c r="H100" s="45">
        <f t="shared" ref="H100" si="31">H89+H99</f>
        <v>19.767599999999998</v>
      </c>
      <c r="I100" s="45">
        <f t="shared" ref="I100" si="32">I89+I99</f>
        <v>59.493000000000002</v>
      </c>
      <c r="J100" s="45">
        <f t="shared" ref="J100:L100" si="33">J89+J99</f>
        <v>557.16800000000001</v>
      </c>
      <c r="K100" s="45"/>
      <c r="L100" s="45">
        <f t="shared" si="33"/>
        <v>129.89000000000001</v>
      </c>
    </row>
    <row r="101" spans="1:12" ht="15" x14ac:dyDescent="0.25">
      <c r="A101" s="16">
        <v>2</v>
      </c>
      <c r="B101" s="17">
        <v>6</v>
      </c>
      <c r="C101" s="18" t="s">
        <v>20</v>
      </c>
      <c r="D101" s="19" t="s">
        <v>21</v>
      </c>
      <c r="E101" s="20" t="s">
        <v>38</v>
      </c>
      <c r="F101" s="21">
        <v>150</v>
      </c>
      <c r="G101" s="21">
        <v>10.106299999999999</v>
      </c>
      <c r="H101" s="21">
        <v>17.63</v>
      </c>
      <c r="I101" s="21">
        <v>2.29</v>
      </c>
      <c r="J101" s="21">
        <v>221.91300000000001</v>
      </c>
      <c r="K101" s="22">
        <v>40</v>
      </c>
      <c r="L101" s="21">
        <v>78.959999999999994</v>
      </c>
    </row>
    <row r="102" spans="1:12" ht="15" x14ac:dyDescent="0.25">
      <c r="A102" s="23"/>
      <c r="B102" s="24"/>
      <c r="C102" s="25"/>
      <c r="D102" s="26" t="s">
        <v>22</v>
      </c>
      <c r="E102" s="27" t="s">
        <v>39</v>
      </c>
      <c r="F102" s="28">
        <v>180</v>
      </c>
      <c r="G102" s="28">
        <v>5.3150000000000004</v>
      </c>
      <c r="H102" s="28">
        <v>4.8179999999999996</v>
      </c>
      <c r="I102" s="28">
        <v>15.18</v>
      </c>
      <c r="J102" s="28">
        <v>123.72799999999999</v>
      </c>
      <c r="K102" s="29">
        <v>70</v>
      </c>
      <c r="L102" s="28">
        <v>25.58</v>
      </c>
    </row>
    <row r="103" spans="1:12" ht="15" x14ac:dyDescent="0.25">
      <c r="A103" s="23"/>
      <c r="B103" s="24"/>
      <c r="C103" s="25"/>
      <c r="D103" s="30" t="s">
        <v>23</v>
      </c>
      <c r="E103" s="27" t="s">
        <v>43</v>
      </c>
      <c r="F103" s="28">
        <v>40</v>
      </c>
      <c r="G103" s="28">
        <v>2.1040000000000001</v>
      </c>
      <c r="H103" s="28">
        <v>0.28000000000000003</v>
      </c>
      <c r="I103" s="28">
        <v>16.32</v>
      </c>
      <c r="J103" s="28">
        <v>76.227999999999994</v>
      </c>
      <c r="K103" s="29">
        <v>9</v>
      </c>
      <c r="L103" s="28">
        <v>3.36</v>
      </c>
    </row>
    <row r="104" spans="1:12" ht="15" x14ac:dyDescent="0.25">
      <c r="A104" s="23"/>
      <c r="B104" s="24"/>
      <c r="C104" s="25"/>
      <c r="D104" s="30" t="s">
        <v>23</v>
      </c>
      <c r="E104" s="27" t="s">
        <v>44</v>
      </c>
      <c r="F104" s="28">
        <v>20</v>
      </c>
      <c r="G104" s="28">
        <v>1.1299999999999999</v>
      </c>
      <c r="H104" s="28">
        <v>0.24</v>
      </c>
      <c r="I104" s="28">
        <v>8.3699999999999992</v>
      </c>
      <c r="J104" s="28">
        <v>35.6</v>
      </c>
      <c r="K104" s="29">
        <v>10</v>
      </c>
      <c r="L104" s="28">
        <v>1.68</v>
      </c>
    </row>
    <row r="105" spans="1:12" ht="15" x14ac:dyDescent="0.25">
      <c r="A105" s="23"/>
      <c r="B105" s="24"/>
      <c r="C105" s="25"/>
      <c r="D105" s="30" t="s">
        <v>24</v>
      </c>
      <c r="E105" s="27" t="s">
        <v>93</v>
      </c>
      <c r="F105" s="28">
        <v>100</v>
      </c>
      <c r="G105" s="28">
        <v>1.575</v>
      </c>
      <c r="H105" s="28">
        <v>3.94</v>
      </c>
      <c r="I105" s="28">
        <v>20.51</v>
      </c>
      <c r="J105" s="28">
        <v>115.53</v>
      </c>
      <c r="K105" s="29">
        <v>80</v>
      </c>
      <c r="L105" s="28">
        <v>18.48</v>
      </c>
    </row>
    <row r="106" spans="1:12" ht="15" x14ac:dyDescent="0.25">
      <c r="A106" s="23"/>
      <c r="B106" s="24"/>
      <c r="C106" s="25"/>
      <c r="D106" s="26" t="s">
        <v>25</v>
      </c>
      <c r="E106" s="27" t="s">
        <v>54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29">
        <v>2</v>
      </c>
      <c r="L106" s="28">
        <v>8.5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2"/>
      <c r="B108" s="33"/>
      <c r="C108" s="34"/>
      <c r="D108" s="35" t="s">
        <v>27</v>
      </c>
      <c r="E108" s="36"/>
      <c r="F108" s="37">
        <f>SUM(F101:F107)</f>
        <v>550</v>
      </c>
      <c r="G108" s="37">
        <f t="shared" ref="G108:J108" si="34">SUM(G101:G107)</f>
        <v>20.930299999999995</v>
      </c>
      <c r="H108" s="37">
        <f t="shared" si="34"/>
        <v>27.008000000000003</v>
      </c>
      <c r="I108" s="37">
        <f t="shared" si="34"/>
        <v>64.97</v>
      </c>
      <c r="J108" s="37">
        <f t="shared" si="34"/>
        <v>585.79899999999998</v>
      </c>
      <c r="K108" s="38"/>
      <c r="L108" s="37">
        <f t="shared" ref="L108" si="35">SUM(L101:L107)</f>
        <v>136.56</v>
      </c>
    </row>
    <row r="109" spans="1:12" ht="15" x14ac:dyDescent="0.25">
      <c r="A109" s="39"/>
      <c r="B109" s="40"/>
      <c r="C109" s="41"/>
      <c r="D109" s="30"/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/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/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/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/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/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/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2"/>
      <c r="B118" s="33"/>
      <c r="C118" s="34"/>
      <c r="D118" s="35"/>
      <c r="E118" s="36"/>
      <c r="F118" s="37"/>
      <c r="G118" s="37"/>
      <c r="H118" s="37"/>
      <c r="I118" s="37"/>
      <c r="J118" s="37"/>
      <c r="K118" s="38"/>
      <c r="L118" s="37"/>
    </row>
    <row r="119" spans="1:12" ht="15.75" thickBot="1" x14ac:dyDescent="0.25">
      <c r="A119" s="42">
        <f>A101</f>
        <v>2</v>
      </c>
      <c r="B119" s="43">
        <f>B101</f>
        <v>6</v>
      </c>
      <c r="C119" s="55" t="s">
        <v>4</v>
      </c>
      <c r="D119" s="56"/>
      <c r="E119" s="44"/>
      <c r="F119" s="45">
        <f>F108+F118</f>
        <v>550</v>
      </c>
      <c r="G119" s="45">
        <f t="shared" ref="G119" si="36">G108+G118</f>
        <v>20.930299999999995</v>
      </c>
      <c r="H119" s="45">
        <f t="shared" ref="H119" si="37">H108+H118</f>
        <v>27.008000000000003</v>
      </c>
      <c r="I119" s="45">
        <f t="shared" ref="I119" si="38">I108+I118</f>
        <v>64.97</v>
      </c>
      <c r="J119" s="45">
        <f t="shared" ref="J119:L119" si="39">J108+J118</f>
        <v>585.79899999999998</v>
      </c>
      <c r="K119" s="45"/>
      <c r="L119" s="45">
        <f t="shared" si="39"/>
        <v>136.56</v>
      </c>
    </row>
    <row r="120" spans="1:12" ht="15" x14ac:dyDescent="0.25">
      <c r="A120" s="46">
        <v>2</v>
      </c>
      <c r="B120" s="24">
        <v>7</v>
      </c>
      <c r="C120" s="18" t="s">
        <v>20</v>
      </c>
      <c r="D120" s="19" t="s">
        <v>21</v>
      </c>
      <c r="E120" s="20" t="s">
        <v>87</v>
      </c>
      <c r="F120" s="21">
        <v>100</v>
      </c>
      <c r="G120" s="21">
        <v>13.59</v>
      </c>
      <c r="H120" s="21">
        <v>13.99</v>
      </c>
      <c r="I120" s="21">
        <v>6.048</v>
      </c>
      <c r="J120" s="21">
        <v>206.5</v>
      </c>
      <c r="K120" s="22">
        <v>53</v>
      </c>
      <c r="L120" s="21">
        <v>121.18</v>
      </c>
    </row>
    <row r="121" spans="1:12" ht="15" x14ac:dyDescent="0.25">
      <c r="A121" s="46"/>
      <c r="B121" s="24"/>
      <c r="C121" s="25"/>
      <c r="D121" s="26" t="s">
        <v>21</v>
      </c>
      <c r="E121" s="27" t="s">
        <v>47</v>
      </c>
      <c r="F121" s="28">
        <v>150</v>
      </c>
      <c r="G121" s="28">
        <v>5.59</v>
      </c>
      <c r="H121" s="28">
        <v>6.22</v>
      </c>
      <c r="I121" s="28">
        <v>34.950000000000003</v>
      </c>
      <c r="J121" s="28">
        <v>198.6</v>
      </c>
      <c r="K121" s="29">
        <v>28</v>
      </c>
      <c r="L121" s="28">
        <v>28.04</v>
      </c>
    </row>
    <row r="122" spans="1:12" ht="15" x14ac:dyDescent="0.25">
      <c r="A122" s="46"/>
      <c r="B122" s="24"/>
      <c r="C122" s="25"/>
      <c r="D122" s="30" t="s">
        <v>26</v>
      </c>
      <c r="E122" s="27" t="s">
        <v>36</v>
      </c>
      <c r="F122" s="28">
        <v>190</v>
      </c>
      <c r="G122" s="28">
        <v>0.4</v>
      </c>
      <c r="H122" s="28">
        <v>0</v>
      </c>
      <c r="I122" s="28">
        <v>19.86</v>
      </c>
      <c r="J122" s="28">
        <v>76.5</v>
      </c>
      <c r="K122" s="29">
        <v>62</v>
      </c>
      <c r="L122" s="28">
        <v>4.99</v>
      </c>
    </row>
    <row r="123" spans="1:12" ht="15" x14ac:dyDescent="0.25">
      <c r="A123" s="46"/>
      <c r="B123" s="24"/>
      <c r="C123" s="25"/>
      <c r="D123" s="30" t="s">
        <v>23</v>
      </c>
      <c r="E123" s="27" t="s">
        <v>43</v>
      </c>
      <c r="F123" s="28">
        <v>30</v>
      </c>
      <c r="G123" s="28">
        <v>1.58</v>
      </c>
      <c r="H123" s="28">
        <v>0.21</v>
      </c>
      <c r="I123" s="28">
        <v>12.24</v>
      </c>
      <c r="J123" s="28">
        <v>54.12</v>
      </c>
      <c r="K123" s="29">
        <v>9</v>
      </c>
      <c r="L123" s="28">
        <v>2.52</v>
      </c>
    </row>
    <row r="124" spans="1:12" ht="15" x14ac:dyDescent="0.25">
      <c r="A124" s="46"/>
      <c r="B124" s="24"/>
      <c r="C124" s="25"/>
      <c r="D124" s="30" t="s">
        <v>23</v>
      </c>
      <c r="E124" s="27" t="s">
        <v>44</v>
      </c>
      <c r="F124" s="28">
        <v>20</v>
      </c>
      <c r="G124" s="28">
        <v>1.1299999999999999</v>
      </c>
      <c r="H124" s="28">
        <v>0.24</v>
      </c>
      <c r="I124" s="28">
        <v>8.3699999999999992</v>
      </c>
      <c r="J124" s="28">
        <v>35.6</v>
      </c>
      <c r="K124" s="29">
        <v>10</v>
      </c>
      <c r="L124" s="28">
        <v>1.68</v>
      </c>
    </row>
    <row r="125" spans="1:12" ht="15" x14ac:dyDescent="0.25">
      <c r="A125" s="46"/>
      <c r="B125" s="24"/>
      <c r="C125" s="25"/>
      <c r="D125" s="26" t="s">
        <v>25</v>
      </c>
      <c r="E125" s="27" t="s">
        <v>46</v>
      </c>
      <c r="F125" s="28">
        <v>60</v>
      </c>
      <c r="G125" s="28">
        <v>0.5</v>
      </c>
      <c r="H125" s="28">
        <v>0.1</v>
      </c>
      <c r="I125" s="28">
        <v>1.5</v>
      </c>
      <c r="J125" s="28">
        <v>11.8</v>
      </c>
      <c r="K125" s="29">
        <v>1</v>
      </c>
      <c r="L125" s="28">
        <v>10.08</v>
      </c>
    </row>
    <row r="126" spans="1:12" ht="15" x14ac:dyDescent="0.25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7"/>
      <c r="B127" s="33"/>
      <c r="C127" s="34"/>
      <c r="D127" s="35" t="s">
        <v>27</v>
      </c>
      <c r="E127" s="36"/>
      <c r="F127" s="37">
        <f>SUM(F120:F126)</f>
        <v>550</v>
      </c>
      <c r="G127" s="37">
        <f t="shared" ref="G127:J127" si="40">SUM(G120:G126)</f>
        <v>22.789999999999996</v>
      </c>
      <c r="H127" s="37">
        <f t="shared" si="40"/>
        <v>20.76</v>
      </c>
      <c r="I127" s="37">
        <f t="shared" si="40"/>
        <v>82.968000000000004</v>
      </c>
      <c r="J127" s="37">
        <f t="shared" si="40"/>
        <v>583.12</v>
      </c>
      <c r="K127" s="38"/>
      <c r="L127" s="37">
        <f t="shared" ref="L127" si="41">SUM(L120:L126)</f>
        <v>168.49000000000004</v>
      </c>
    </row>
    <row r="128" spans="1:12" ht="15" x14ac:dyDescent="0.25">
      <c r="A128" s="40"/>
      <c r="B128" s="40"/>
      <c r="C128" s="41"/>
      <c r="D128" s="30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6"/>
      <c r="B129" s="24"/>
      <c r="C129" s="25"/>
      <c r="D129" s="30"/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6"/>
      <c r="B130" s="24"/>
      <c r="C130" s="25"/>
      <c r="D130" s="30"/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6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6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6"/>
      <c r="B133" s="24"/>
      <c r="C133" s="25"/>
      <c r="D133" s="30"/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6"/>
      <c r="B134" s="24"/>
      <c r="C134" s="25"/>
      <c r="D134" s="30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7"/>
      <c r="B137" s="33"/>
      <c r="C137" s="34"/>
      <c r="D137" s="35"/>
      <c r="E137" s="36"/>
      <c r="F137" s="37"/>
      <c r="G137" s="37"/>
      <c r="H137" s="37"/>
      <c r="I137" s="37"/>
      <c r="J137" s="37"/>
      <c r="K137" s="38"/>
      <c r="L137" s="37"/>
    </row>
    <row r="138" spans="1:12" ht="15.75" thickBot="1" x14ac:dyDescent="0.25">
      <c r="A138" s="48">
        <f>A120</f>
        <v>2</v>
      </c>
      <c r="B138" s="48">
        <f>B120</f>
        <v>7</v>
      </c>
      <c r="C138" s="55" t="s">
        <v>4</v>
      </c>
      <c r="D138" s="56"/>
      <c r="E138" s="44"/>
      <c r="F138" s="45">
        <f>F127+F137</f>
        <v>550</v>
      </c>
      <c r="G138" s="45">
        <f t="shared" ref="G138" si="42">G127+G137</f>
        <v>22.789999999999996</v>
      </c>
      <c r="H138" s="45">
        <f t="shared" ref="H138" si="43">H127+H137</f>
        <v>20.76</v>
      </c>
      <c r="I138" s="45">
        <f t="shared" ref="I138" si="44">I127+I137</f>
        <v>82.968000000000004</v>
      </c>
      <c r="J138" s="45">
        <f t="shared" ref="J138:L138" si="45">J127+J137</f>
        <v>583.12</v>
      </c>
      <c r="K138" s="45"/>
      <c r="L138" s="45">
        <f t="shared" si="45"/>
        <v>168.49000000000004</v>
      </c>
    </row>
    <row r="139" spans="1:12" ht="15" x14ac:dyDescent="0.25">
      <c r="A139" s="16">
        <v>2</v>
      </c>
      <c r="B139" s="17">
        <v>8</v>
      </c>
      <c r="C139" s="18" t="s">
        <v>20</v>
      </c>
      <c r="D139" s="19" t="s">
        <v>21</v>
      </c>
      <c r="E139" s="20" t="s">
        <v>40</v>
      </c>
      <c r="F139" s="21">
        <v>110</v>
      </c>
      <c r="G139" s="21">
        <v>11.94</v>
      </c>
      <c r="H139" s="21">
        <v>7.6843000000000004</v>
      </c>
      <c r="I139" s="21">
        <v>13.962999999999999</v>
      </c>
      <c r="J139" s="21">
        <v>175</v>
      </c>
      <c r="K139" s="22">
        <v>55</v>
      </c>
      <c r="L139" s="21">
        <v>50.26</v>
      </c>
    </row>
    <row r="140" spans="1:12" ht="15" x14ac:dyDescent="0.25">
      <c r="A140" s="23"/>
      <c r="B140" s="24"/>
      <c r="C140" s="25"/>
      <c r="D140" s="26" t="s">
        <v>21</v>
      </c>
      <c r="E140" s="27" t="s">
        <v>88</v>
      </c>
      <c r="F140" s="28">
        <v>150</v>
      </c>
      <c r="G140" s="28">
        <v>3.09</v>
      </c>
      <c r="H140" s="28">
        <v>8.44</v>
      </c>
      <c r="I140" s="28">
        <v>39.770000000000003</v>
      </c>
      <c r="J140" s="28">
        <v>220.02</v>
      </c>
      <c r="K140" s="29">
        <v>54</v>
      </c>
      <c r="L140" s="28">
        <v>15.53</v>
      </c>
    </row>
    <row r="141" spans="1:12" ht="15" x14ac:dyDescent="0.25">
      <c r="A141" s="23"/>
      <c r="B141" s="24"/>
      <c r="C141" s="25"/>
      <c r="D141" s="30" t="s">
        <v>26</v>
      </c>
      <c r="E141" s="27" t="s">
        <v>86</v>
      </c>
      <c r="F141" s="28">
        <v>180</v>
      </c>
      <c r="G141" s="28">
        <v>1</v>
      </c>
      <c r="H141" s="28">
        <v>0</v>
      </c>
      <c r="I141" s="28">
        <v>16.920000000000002</v>
      </c>
      <c r="J141" s="28">
        <v>71.680000000000007</v>
      </c>
      <c r="K141" s="29">
        <v>59</v>
      </c>
      <c r="L141" s="28">
        <v>11.2</v>
      </c>
    </row>
    <row r="142" spans="1:12" ht="15.75" customHeight="1" x14ac:dyDescent="0.25">
      <c r="A142" s="23"/>
      <c r="B142" s="24"/>
      <c r="C142" s="25"/>
      <c r="D142" s="30" t="s">
        <v>23</v>
      </c>
      <c r="E142" s="27" t="s">
        <v>43</v>
      </c>
      <c r="F142" s="28">
        <v>30</v>
      </c>
      <c r="G142" s="28">
        <v>1.58</v>
      </c>
      <c r="H142" s="28">
        <v>0.21</v>
      </c>
      <c r="I142" s="28">
        <v>12.24</v>
      </c>
      <c r="J142" s="28">
        <v>57.17</v>
      </c>
      <c r="K142" s="29">
        <v>9</v>
      </c>
      <c r="L142" s="28">
        <v>2.52</v>
      </c>
    </row>
    <row r="143" spans="1:12" ht="15" x14ac:dyDescent="0.25">
      <c r="A143" s="23"/>
      <c r="B143" s="24"/>
      <c r="C143" s="25"/>
      <c r="D143" s="30" t="s">
        <v>23</v>
      </c>
      <c r="E143" s="27" t="s">
        <v>44</v>
      </c>
      <c r="F143" s="28">
        <v>20</v>
      </c>
      <c r="G143" s="28">
        <v>1.1299999999999999</v>
      </c>
      <c r="H143" s="28">
        <v>0.24</v>
      </c>
      <c r="I143" s="28">
        <v>8.3699999999999992</v>
      </c>
      <c r="J143" s="28">
        <v>35.5</v>
      </c>
      <c r="K143" s="29">
        <v>10</v>
      </c>
      <c r="L143" s="28">
        <v>1.68</v>
      </c>
    </row>
    <row r="144" spans="1:12" ht="15" x14ac:dyDescent="0.25">
      <c r="A144" s="23"/>
      <c r="B144" s="24"/>
      <c r="C144" s="25"/>
      <c r="D144" s="26" t="s">
        <v>25</v>
      </c>
      <c r="E144" s="27" t="s">
        <v>54</v>
      </c>
      <c r="F144" s="28">
        <v>60</v>
      </c>
      <c r="G144" s="28">
        <v>0.7</v>
      </c>
      <c r="H144" s="28">
        <v>0.1</v>
      </c>
      <c r="I144" s="28">
        <v>2.2999999999999998</v>
      </c>
      <c r="J144" s="28">
        <v>12.8</v>
      </c>
      <c r="K144" s="29">
        <v>2</v>
      </c>
      <c r="L144" s="28">
        <v>8.5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2"/>
      <c r="B146" s="33"/>
      <c r="C146" s="34"/>
      <c r="D146" s="35" t="s">
        <v>27</v>
      </c>
      <c r="E146" s="36"/>
      <c r="F146" s="37">
        <f>SUM(F139:F145)</f>
        <v>550</v>
      </c>
      <c r="G146" s="37">
        <f t="shared" ref="G146:J146" si="46">SUM(G139:G145)</f>
        <v>19.439999999999998</v>
      </c>
      <c r="H146" s="37">
        <f t="shared" si="46"/>
        <v>16.674299999999999</v>
      </c>
      <c r="I146" s="37">
        <f t="shared" si="46"/>
        <v>93.563000000000002</v>
      </c>
      <c r="J146" s="37">
        <f t="shared" si="46"/>
        <v>572.16999999999996</v>
      </c>
      <c r="K146" s="38"/>
      <c r="L146" s="37">
        <f t="shared" ref="L146" si="47">SUM(L139:L145)</f>
        <v>89.69</v>
      </c>
    </row>
    <row r="147" spans="1:12" ht="15" x14ac:dyDescent="0.25">
      <c r="A147" s="39"/>
      <c r="B147" s="40"/>
      <c r="C147" s="41"/>
      <c r="D147" s="30"/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/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/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/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2"/>
      <c r="B156" s="33"/>
      <c r="C156" s="34"/>
      <c r="D156" s="35"/>
      <c r="E156" s="36"/>
      <c r="F156" s="37"/>
      <c r="G156" s="37"/>
      <c r="H156" s="37"/>
      <c r="I156" s="37"/>
      <c r="J156" s="37"/>
      <c r="K156" s="38"/>
      <c r="L156" s="37"/>
    </row>
    <row r="157" spans="1:12" ht="15.75" thickBot="1" x14ac:dyDescent="0.25">
      <c r="A157" s="42">
        <f>A139</f>
        <v>2</v>
      </c>
      <c r="B157" s="43">
        <f>B139</f>
        <v>8</v>
      </c>
      <c r="C157" s="55" t="s">
        <v>4</v>
      </c>
      <c r="D157" s="56"/>
      <c r="E157" s="44"/>
      <c r="F157" s="45">
        <f>F146+F156</f>
        <v>550</v>
      </c>
      <c r="G157" s="45">
        <f t="shared" ref="G157" si="48">G146+G156</f>
        <v>19.439999999999998</v>
      </c>
      <c r="H157" s="45">
        <f t="shared" ref="H157" si="49">H146+H156</f>
        <v>16.674299999999999</v>
      </c>
      <c r="I157" s="45">
        <f t="shared" ref="I157" si="50">I146+I156</f>
        <v>93.563000000000002</v>
      </c>
      <c r="J157" s="45">
        <f t="shared" ref="J157:L157" si="51">J146+J156</f>
        <v>572.16999999999996</v>
      </c>
      <c r="K157" s="45"/>
      <c r="L157" s="45">
        <f t="shared" si="51"/>
        <v>89.69</v>
      </c>
    </row>
    <row r="158" spans="1:12" ht="15" x14ac:dyDescent="0.25">
      <c r="A158" s="16">
        <v>2</v>
      </c>
      <c r="B158" s="17">
        <v>9</v>
      </c>
      <c r="C158" s="18" t="s">
        <v>20</v>
      </c>
      <c r="D158" s="19" t="s">
        <v>21</v>
      </c>
      <c r="E158" s="20" t="s">
        <v>89</v>
      </c>
      <c r="F158" s="21">
        <v>200</v>
      </c>
      <c r="G158" s="21">
        <v>5.07</v>
      </c>
      <c r="H158" s="21">
        <v>8.81</v>
      </c>
      <c r="I158" s="21">
        <v>31.74</v>
      </c>
      <c r="J158" s="21">
        <v>207.1</v>
      </c>
      <c r="K158" s="22">
        <v>24</v>
      </c>
      <c r="L158" s="21">
        <v>37.4</v>
      </c>
    </row>
    <row r="159" spans="1:12" ht="15" x14ac:dyDescent="0.25">
      <c r="A159" s="23"/>
      <c r="B159" s="24"/>
      <c r="C159" s="25"/>
      <c r="D159" s="26" t="s">
        <v>22</v>
      </c>
      <c r="E159" s="27" t="s">
        <v>48</v>
      </c>
      <c r="F159" s="28">
        <v>180</v>
      </c>
      <c r="G159" s="28">
        <v>5.8970000000000002</v>
      </c>
      <c r="H159" s="28">
        <v>4.79</v>
      </c>
      <c r="I159" s="28">
        <v>15.4</v>
      </c>
      <c r="J159" s="28">
        <v>129.9</v>
      </c>
      <c r="K159" s="29">
        <v>68</v>
      </c>
      <c r="L159" s="28">
        <v>24.36</v>
      </c>
    </row>
    <row r="160" spans="1:12" ht="15" x14ac:dyDescent="0.25">
      <c r="A160" s="23"/>
      <c r="B160" s="24"/>
      <c r="C160" s="25"/>
      <c r="D160" s="30" t="s">
        <v>23</v>
      </c>
      <c r="E160" s="27" t="s">
        <v>43</v>
      </c>
      <c r="F160" s="28">
        <v>20</v>
      </c>
      <c r="G160" s="28">
        <v>2.1040000000000001</v>
      </c>
      <c r="H160" s="28">
        <v>0.28000000000000003</v>
      </c>
      <c r="I160" s="28">
        <v>16.32</v>
      </c>
      <c r="J160" s="28">
        <v>64.8</v>
      </c>
      <c r="K160" s="29">
        <v>9</v>
      </c>
      <c r="L160" s="28">
        <v>3.36</v>
      </c>
    </row>
    <row r="161" spans="1:12" ht="15" x14ac:dyDescent="0.25">
      <c r="A161" s="23"/>
      <c r="B161" s="24"/>
      <c r="C161" s="25"/>
      <c r="D161" s="30" t="s">
        <v>23</v>
      </c>
      <c r="E161" s="27" t="s">
        <v>44</v>
      </c>
      <c r="F161" s="28">
        <v>20</v>
      </c>
      <c r="G161" s="28">
        <v>1.1299999999999999</v>
      </c>
      <c r="H161" s="28">
        <v>0.24</v>
      </c>
      <c r="I161" s="28">
        <v>8.3699999999999992</v>
      </c>
      <c r="J161" s="28">
        <v>35.6</v>
      </c>
      <c r="K161" s="29">
        <v>10</v>
      </c>
      <c r="L161" s="28">
        <v>1.68</v>
      </c>
    </row>
    <row r="162" spans="1:12" ht="15" x14ac:dyDescent="0.25">
      <c r="A162" s="23"/>
      <c r="B162" s="24"/>
      <c r="C162" s="25"/>
      <c r="D162" s="30" t="s">
        <v>75</v>
      </c>
      <c r="E162" s="27" t="s">
        <v>77</v>
      </c>
      <c r="F162" s="28">
        <v>10</v>
      </c>
      <c r="G162" s="28">
        <v>0.08</v>
      </c>
      <c r="H162" s="28">
        <v>7.25</v>
      </c>
      <c r="I162" s="28">
        <v>0.13</v>
      </c>
      <c r="J162" s="28">
        <v>56.9</v>
      </c>
      <c r="K162" s="29">
        <v>7</v>
      </c>
      <c r="L162" s="28">
        <v>13.26</v>
      </c>
    </row>
    <row r="163" spans="1:12" ht="15" x14ac:dyDescent="0.25">
      <c r="A163" s="23"/>
      <c r="B163" s="24"/>
      <c r="C163" s="25"/>
      <c r="D163" s="26" t="s">
        <v>75</v>
      </c>
      <c r="E163" s="27" t="s">
        <v>90</v>
      </c>
      <c r="F163" s="28">
        <v>15</v>
      </c>
      <c r="G163" s="28">
        <v>3.5</v>
      </c>
      <c r="H163" s="28">
        <v>4.4000000000000004</v>
      </c>
      <c r="I163" s="28">
        <v>0</v>
      </c>
      <c r="J163" s="28">
        <v>47.8</v>
      </c>
      <c r="K163" s="29">
        <v>8</v>
      </c>
      <c r="L163" s="28">
        <v>14.56</v>
      </c>
    </row>
    <row r="164" spans="1:12" ht="15" x14ac:dyDescent="0.25">
      <c r="A164" s="23"/>
      <c r="B164" s="24"/>
      <c r="C164" s="25"/>
      <c r="D164" s="26" t="s">
        <v>24</v>
      </c>
      <c r="E164" s="27" t="s">
        <v>45</v>
      </c>
      <c r="F164" s="28">
        <v>100</v>
      </c>
      <c r="G164" s="28">
        <v>0.4</v>
      </c>
      <c r="H164" s="28">
        <v>0.4</v>
      </c>
      <c r="I164" s="28">
        <v>9.8000000000000007</v>
      </c>
      <c r="J164" s="28">
        <v>44</v>
      </c>
      <c r="K164" s="29">
        <v>79</v>
      </c>
      <c r="L164" s="28">
        <v>7.96</v>
      </c>
    </row>
    <row r="165" spans="1:12" ht="15" x14ac:dyDescent="0.25">
      <c r="A165" s="32"/>
      <c r="B165" s="33"/>
      <c r="C165" s="34"/>
      <c r="D165" s="35" t="s">
        <v>27</v>
      </c>
      <c r="E165" s="36"/>
      <c r="F165" s="37">
        <f>SUM(F158:F164)</f>
        <v>545</v>
      </c>
      <c r="G165" s="37">
        <f t="shared" ref="G165:J165" si="52">SUM(G158:G164)</f>
        <v>18.180999999999997</v>
      </c>
      <c r="H165" s="37">
        <f t="shared" si="52"/>
        <v>26.17</v>
      </c>
      <c r="I165" s="37">
        <f t="shared" si="52"/>
        <v>81.759999999999991</v>
      </c>
      <c r="J165" s="37">
        <f t="shared" si="52"/>
        <v>586.1</v>
      </c>
      <c r="K165" s="38"/>
      <c r="L165" s="37">
        <f t="shared" ref="L165" si="53">SUM(L158:L164)</f>
        <v>102.58000000000001</v>
      </c>
    </row>
    <row r="166" spans="1:12" ht="15" x14ac:dyDescent="0.25">
      <c r="A166" s="39"/>
      <c r="B166" s="40"/>
      <c r="C166" s="41"/>
      <c r="D166" s="30"/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/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/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2"/>
      <c r="B175" s="33"/>
      <c r="C175" s="34"/>
      <c r="D175" s="35"/>
      <c r="E175" s="36"/>
      <c r="F175" s="37"/>
      <c r="G175" s="37"/>
      <c r="H175" s="37"/>
      <c r="I175" s="37"/>
      <c r="J175" s="37"/>
      <c r="K175" s="38"/>
      <c r="L175" s="37"/>
    </row>
    <row r="176" spans="1:12" ht="15.75" thickBot="1" x14ac:dyDescent="0.25">
      <c r="A176" s="42">
        <f>A158</f>
        <v>2</v>
      </c>
      <c r="B176" s="43">
        <f>B158</f>
        <v>9</v>
      </c>
      <c r="C176" s="55" t="s">
        <v>4</v>
      </c>
      <c r="D176" s="56"/>
      <c r="E176" s="44"/>
      <c r="F176" s="45">
        <f>F165+F175</f>
        <v>545</v>
      </c>
      <c r="G176" s="45">
        <f t="shared" ref="G176" si="54">G165+G175</f>
        <v>18.180999999999997</v>
      </c>
      <c r="H176" s="45">
        <f t="shared" ref="H176" si="55">H165+H175</f>
        <v>26.17</v>
      </c>
      <c r="I176" s="45">
        <f t="shared" ref="I176" si="56">I165+I175</f>
        <v>81.759999999999991</v>
      </c>
      <c r="J176" s="45">
        <f t="shared" ref="J176:L176" si="57">J165+J175</f>
        <v>586.1</v>
      </c>
      <c r="K176" s="45"/>
      <c r="L176" s="45">
        <f t="shared" si="57"/>
        <v>102.58000000000001</v>
      </c>
    </row>
    <row r="177" spans="1:12" ht="15" x14ac:dyDescent="0.25">
      <c r="A177" s="16">
        <v>2</v>
      </c>
      <c r="B177" s="17">
        <v>10</v>
      </c>
      <c r="C177" s="18" t="s">
        <v>20</v>
      </c>
      <c r="D177" s="19" t="s">
        <v>21</v>
      </c>
      <c r="E177" s="20" t="s">
        <v>91</v>
      </c>
      <c r="F177" s="21">
        <v>180</v>
      </c>
      <c r="G177" s="21">
        <v>15.98</v>
      </c>
      <c r="H177" s="21">
        <v>19.655000000000001</v>
      </c>
      <c r="I177" s="21">
        <v>40.646099999999997</v>
      </c>
      <c r="J177" s="21">
        <v>403.39940000000001</v>
      </c>
      <c r="K177" s="22">
        <v>50</v>
      </c>
      <c r="L177" s="21">
        <v>59.32</v>
      </c>
    </row>
    <row r="178" spans="1:12" ht="15" x14ac:dyDescent="0.25">
      <c r="A178" s="23"/>
      <c r="B178" s="24"/>
      <c r="C178" s="25"/>
      <c r="D178" s="26" t="s">
        <v>22</v>
      </c>
      <c r="E178" s="27" t="s">
        <v>92</v>
      </c>
      <c r="F178" s="28">
        <v>200</v>
      </c>
      <c r="G178" s="28">
        <v>0.17199999999999999</v>
      </c>
      <c r="H178" s="28">
        <v>0</v>
      </c>
      <c r="I178" s="28">
        <v>9.3360000000000003</v>
      </c>
      <c r="J178" s="28">
        <v>38.031999999999996</v>
      </c>
      <c r="K178" s="29">
        <v>75</v>
      </c>
      <c r="L178" s="28">
        <v>3.68</v>
      </c>
    </row>
    <row r="179" spans="1:12" ht="15" x14ac:dyDescent="0.25">
      <c r="A179" s="23"/>
      <c r="B179" s="24"/>
      <c r="C179" s="25"/>
      <c r="D179" s="30" t="s">
        <v>23</v>
      </c>
      <c r="E179" s="27" t="s">
        <v>43</v>
      </c>
      <c r="F179" s="28">
        <v>40</v>
      </c>
      <c r="G179" s="28">
        <v>2.1070000000000002</v>
      </c>
      <c r="H179" s="28">
        <v>0.28000000000000003</v>
      </c>
      <c r="I179" s="28">
        <v>16.32</v>
      </c>
      <c r="J179" s="28">
        <v>74.227999999999994</v>
      </c>
      <c r="K179" s="29">
        <v>9</v>
      </c>
      <c r="L179" s="28">
        <v>3.36</v>
      </c>
    </row>
    <row r="180" spans="1:12" ht="15" x14ac:dyDescent="0.25">
      <c r="A180" s="23"/>
      <c r="B180" s="24"/>
      <c r="C180" s="25"/>
      <c r="D180" s="30" t="s">
        <v>23</v>
      </c>
      <c r="E180" s="27" t="s">
        <v>44</v>
      </c>
      <c r="F180" s="28">
        <v>30</v>
      </c>
      <c r="G180" s="28">
        <v>1.6950000000000001</v>
      </c>
      <c r="H180" s="28">
        <v>0.36</v>
      </c>
      <c r="I180" s="28">
        <v>12.56</v>
      </c>
      <c r="J180" s="28">
        <v>60.26</v>
      </c>
      <c r="K180" s="29">
        <v>10</v>
      </c>
      <c r="L180" s="28">
        <v>2.52</v>
      </c>
    </row>
    <row r="181" spans="1:12" ht="15" x14ac:dyDescent="0.25">
      <c r="A181" s="23"/>
      <c r="B181" s="24"/>
      <c r="C181" s="25"/>
      <c r="D181" s="30" t="s">
        <v>25</v>
      </c>
      <c r="E181" s="27" t="s">
        <v>46</v>
      </c>
      <c r="F181" s="28">
        <v>70</v>
      </c>
      <c r="G181" s="28">
        <v>0.58340000000000003</v>
      </c>
      <c r="H181" s="28">
        <v>0.1167</v>
      </c>
      <c r="I181" s="28">
        <v>1.75</v>
      </c>
      <c r="J181" s="28">
        <v>11.9</v>
      </c>
      <c r="K181" s="29">
        <v>1</v>
      </c>
      <c r="L181" s="28">
        <v>10.08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2"/>
      <c r="B184" s="33"/>
      <c r="C184" s="34"/>
      <c r="D184" s="35" t="s">
        <v>27</v>
      </c>
      <c r="E184" s="36"/>
      <c r="F184" s="37">
        <f>SUM(F177:F183)</f>
        <v>520</v>
      </c>
      <c r="G184" s="37">
        <f t="shared" ref="G184:J184" si="58">SUM(G177:G183)</f>
        <v>20.537400000000002</v>
      </c>
      <c r="H184" s="37">
        <f t="shared" si="58"/>
        <v>20.411700000000003</v>
      </c>
      <c r="I184" s="37">
        <f t="shared" si="58"/>
        <v>80.612099999999998</v>
      </c>
      <c r="J184" s="37">
        <f t="shared" si="58"/>
        <v>587.81939999999997</v>
      </c>
      <c r="K184" s="38"/>
      <c r="L184" s="37">
        <f t="shared" ref="L184" si="59">SUM(L177:L183)</f>
        <v>78.959999999999994</v>
      </c>
    </row>
    <row r="185" spans="1:12" ht="15" x14ac:dyDescent="0.25">
      <c r="A185" s="39"/>
      <c r="B185" s="40"/>
      <c r="C185" s="41"/>
      <c r="D185" s="30"/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/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/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2"/>
      <c r="B194" s="33"/>
      <c r="C194" s="34"/>
      <c r="D194" s="35"/>
      <c r="E194" s="36"/>
      <c r="F194" s="37"/>
      <c r="G194" s="37"/>
      <c r="H194" s="37"/>
      <c r="I194" s="37"/>
      <c r="J194" s="37"/>
      <c r="K194" s="38"/>
      <c r="L194" s="37"/>
    </row>
    <row r="195" spans="1:12" ht="15.75" thickBot="1" x14ac:dyDescent="0.25">
      <c r="A195" s="42">
        <f>A177</f>
        <v>2</v>
      </c>
      <c r="B195" s="43">
        <f>B177</f>
        <v>10</v>
      </c>
      <c r="C195" s="55" t="s">
        <v>4</v>
      </c>
      <c r="D195" s="56"/>
      <c r="E195" s="44"/>
      <c r="F195" s="45">
        <f>F184+F194</f>
        <v>520</v>
      </c>
      <c r="G195" s="45">
        <f t="shared" ref="G195" si="60">G184+G194</f>
        <v>20.537400000000002</v>
      </c>
      <c r="H195" s="45">
        <f t="shared" ref="H195" si="61">H184+H194</f>
        <v>20.411700000000003</v>
      </c>
      <c r="I195" s="45">
        <f t="shared" ref="I195" si="62">I184+I194</f>
        <v>80.612099999999998</v>
      </c>
      <c r="J195" s="45">
        <f t="shared" ref="J195:L195" si="63">J184+J194</f>
        <v>587.81939999999997</v>
      </c>
      <c r="K195" s="45"/>
      <c r="L195" s="45">
        <f t="shared" si="63"/>
        <v>78.959999999999994</v>
      </c>
    </row>
    <row r="196" spans="1:12" ht="13.5" thickBot="1" x14ac:dyDescent="0.25">
      <c r="A196" s="49"/>
      <c r="B196" s="50"/>
      <c r="C196" s="57" t="s">
        <v>5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540.9</v>
      </c>
      <c r="G196" s="51">
        <f t="shared" ref="G196:J196" si="64">(G24+G43+G62+G81+G100+G119+G138+G157+G176+G195)/(IF(G24=0,0,1)+IF(G43=0,0,1)+IF(G62=0,0,1)+IF(G81=0,0,1)+IF(G100=0,0,1)+IF(G119=0,0,1)+IF(G138=0,0,1)+IF(G157=0,0,1)+IF(G176=0,0,1)+IF(G195=0,0,1))</f>
        <v>17.007219999999997</v>
      </c>
      <c r="H196" s="51">
        <f t="shared" si="64"/>
        <v>17.927060000000001</v>
      </c>
      <c r="I196" s="51">
        <f t="shared" si="64"/>
        <v>67.820810000000009</v>
      </c>
      <c r="J196" s="51">
        <f t="shared" si="64"/>
        <v>574.90913999999998</v>
      </c>
      <c r="K196" s="51"/>
      <c r="L196" s="51">
        <f t="shared" ref="L196" si="65">(L24+L43+L62+L81+L100+L119+L138+L157+L176+L195)/(IF(L24=0,0,1)+IF(L43=0,0,1)+IF(L62=0,0,1)+IF(L81=0,0,1)+IF(L100=0,0,1)+IF(L119=0,0,1)+IF(L138=0,0,1)+IF(L157=0,0,1)+IF(L176=0,0,1)+IF(L195=0,0,1))</f>
        <v>108.67999999999999</v>
      </c>
    </row>
  </sheetData>
  <mergeCells count="14">
    <mergeCell ref="C196:E196"/>
    <mergeCell ref="C81:D81"/>
    <mergeCell ref="C62:D62"/>
    <mergeCell ref="C195:D195"/>
    <mergeCell ref="C176:D176"/>
    <mergeCell ref="C157:D157"/>
    <mergeCell ref="C138:D138"/>
    <mergeCell ref="C119:D119"/>
    <mergeCell ref="C100:D100"/>
    <mergeCell ref="C1:E1"/>
    <mergeCell ref="H1:K1"/>
    <mergeCell ref="H2:K2"/>
    <mergeCell ref="C43:D43"/>
    <mergeCell ref="C24:D24"/>
  </mergeCells>
  <pageMargins left="0.70866141732283472" right="0.70866141732283472" top="0.74803149606299213" bottom="0.74803149606299213" header="0.31496062992125984" footer="0.31496062992125984"/>
  <pageSetup paperSize="9"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2022-05-16T08:23:56Z</dcterms:created>
  <dcterms:modified xsi:type="dcterms:W3CDTF">2024-11-04T14:55:04Z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71c4cf49c2a64ab79553b3d14bcde3eb</vt:lpwstr>
  </property>
</Properties>
</file>